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71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Mélyalapozás" sheetId="6" r:id="rId6"/>
    <sheet name="Helyszíni beton és vasbeton mun" sheetId="7" r:id="rId7"/>
    <sheet name="Fém- és könnyű épületszerkezet " sheetId="8" r:id="rId8"/>
  </sheets>
  <definedNames/>
  <calcPr fullCalcOnLoad="1"/>
</workbook>
</file>

<file path=xl/sharedStrings.xml><?xml version="1.0" encoding="utf-8"?>
<sst xmlns="http://schemas.openxmlformats.org/spreadsheetml/2006/main" count="178" uniqueCount="104">
  <si>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</si>
  <si>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</si>
  <si>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</si>
  <si>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</si>
  <si>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</si>
  <si>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</si>
  <si>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</si>
  <si>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</si>
  <si>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</si>
  <si>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</si>
  <si>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</si>
  <si>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</si>
  <si>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15-001-3</t>
  </si>
  <si>
    <t>m2</t>
  </si>
  <si>
    <t>Pillér alaptestek négyoldalas zsaluzása fa zsaluzattal, függőleges vagy ferde felülettel</t>
  </si>
  <si>
    <t>15-004-21.1.2.1.2.1</t>
  </si>
  <si>
    <t>Gerendazsaluzás, 20-60 cm oldalmagasság között, szerelt táblás zsaluzattal, födémzsaluzattól függetlenül készítve, 3 m magasságig</t>
  </si>
  <si>
    <t>15-904-21.1.2.1.2.1-0024027</t>
  </si>
  <si>
    <t>BÉRLETI DÍJ gerendazsaluzásnál, 20-60 cm oldalmagasság között, szerelt táblás zsaluzattal, födémzsaluzattól függetlenül készítve, 3 m magasságig Szerelt táblás zsaluzat bérleti díj/Hó</t>
  </si>
  <si>
    <t>Munkanem összesen:</t>
  </si>
  <si>
    <t>Zsaluzás és állványozás</t>
  </si>
  <si>
    <t>21-004-4.1.2-0120189</t>
  </si>
  <si>
    <t>m3</t>
  </si>
  <si>
    <t>Talajjavító réteg készítése vonalas létesítményeknél, 3,00 m szélességig vagy építményen belül, osztályozatlan kavicsból Természetes szemmegoszlású homokos kavics, THK 0/32 P-TT, Nyékládháza</t>
  </si>
  <si>
    <t>21-008-2.1.2</t>
  </si>
  <si>
    <t>Tömörítés bármely tömörítési osztályban gépi erővel, nagy felületen, tömörségi fok: 90%</t>
  </si>
  <si>
    <t>Irtás, föld- és sziklamunka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</si>
  <si>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</si>
  <si>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</si>
  <si>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Síkalapozás</t>
  </si>
  <si>
    <t>24-001-31.1.1.1</t>
  </si>
  <si>
    <t>m</t>
  </si>
  <si>
    <t>Vasbeton cölöpalap furatainak készítése, átmérő 600 mm</t>
  </si>
  <si>
    <t>24-001-31.1.1.1-0000001</t>
  </si>
  <si>
    <t>Vasbeton cölöpalap furatainak készítése, átmérő 800 mm</t>
  </si>
  <si>
    <t>24-001-31.1.1.1-0000002</t>
  </si>
  <si>
    <t>Vasbeton cölöpalap furatainak készítése, átmérő 1000 mm</t>
  </si>
  <si>
    <t>24-001-41.1.2.1-0242810</t>
  </si>
  <si>
    <r>
      <t>Cölöpalapok és cölöpfejek betonozása, 8 méteres mélységig, statikailag méretezett vasalással,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7,5 finomsági modulussal</t>
    </r>
  </si>
  <si>
    <t>Mélyalapozás</t>
  </si>
  <si>
    <t>31-000-5.2.3</t>
  </si>
  <si>
    <t>Cölöpfejek visszavésése, statikai tervek szerint</t>
  </si>
  <si>
    <t>31-001-1.2.1-0220955</t>
  </si>
  <si>
    <t>t</t>
  </si>
  <si>
    <t>Betonacél helyszíni szerelése  függőleges vagy vízszintes tartószerkezetbe, bordás betonacélból, 4-10 mm átmérő között FERALPI hidegen húzott bordás betonacél, 6 m-es szálban, BHB55.50  8 mm</t>
  </si>
  <si>
    <t>31-001-1.2.2-0221002</t>
  </si>
  <si>
    <t>Betonacél helyszíni szerelése  függőleges vagy vízszintes tartószerkezetbe, bordás betonacélból, 12-20 mm átmérő között FERALPI bordás betonacél, 6 m-es szálban, B500B  12 mm</t>
  </si>
  <si>
    <t>31-001-1.2.2-0221004</t>
  </si>
  <si>
    <t>Betonacél helyszíni szerelése  függőleges vagy vízszintes tartószerkezetbe, bordás betonacélból, 12-20 mm átmérő között FERALPI bordás betonacél, 6 m-es szálban, B500B  16 mm</t>
  </si>
  <si>
    <t>31-001-1.2.2-0221025</t>
  </si>
  <si>
    <t>Betonacél helyszíni szerelése  függőleges vagy vízszintes tartószerkezetbe, bordás betonacélból, 12-20 mm átmérő között FERALPI bordás betonacél, 12 m-es szálban, B500B  20 mm</t>
  </si>
  <si>
    <t>31-001-2-0452005</t>
  </si>
  <si>
    <t>Hegesztett betonacél háló szerelése tartószerkezetbe FERALPI Sp10K1515 építési síkháló; 5,00 x 2,15 m; 150 x 150 mm osztással Ø 10,0 / 10,0 BHB55.50</t>
  </si>
  <si>
    <t>31-021-1.3.1-0242211</t>
  </si>
  <si>
    <t>31-053-1.1.1-0010965</t>
  </si>
  <si>
    <t>db</t>
  </si>
  <si>
    <t>Előregyártott átfúródási vasalás beépítése vasbeton szerkezetbe, Schöck BOLE 25/520-2/A780-CV40</t>
  </si>
  <si>
    <t>31-053-1.1.1-0010966</t>
  </si>
  <si>
    <t>Előregyártott átfúródási vasalás beépítése vasbeton szerkezetbe, Schöck BOLE 25/520-3/A1170-CV40</t>
  </si>
  <si>
    <t>31-053-1.1.1-0010967</t>
  </si>
  <si>
    <t>Központosító segédelem beépítése vasbeton szerkezetbe, 40*4 laposvas, l=100 mm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</si>
  <si>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C30/37 -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 Talpgerenda</t>
    </r>
  </si>
  <si>
    <t>Helyszíni beton és vasbeton munka</t>
  </si>
  <si>
    <t>34-001-1.1.2</t>
  </si>
  <si>
    <t>Épület-acélváz szerelése tömör szerelvényekből</t>
  </si>
  <si>
    <t>Fém- és könnyű épületszerkezet szerelése</t>
  </si>
  <si>
    <t>Összesen:</t>
  </si>
  <si>
    <t>Steel-Soft Kft.</t>
  </si>
  <si>
    <t>3916 Bodrogkeresztúr, Iskola köz 11.</t>
  </si>
  <si>
    <t>Iroda:4400 Nyíregyháza, Selyem u. 21</t>
  </si>
  <si>
    <t>Adószám: 12690024-2-15</t>
  </si>
  <si>
    <t>Cégjegyzékszám: 05-09-025140</t>
  </si>
  <si>
    <t>Bankszámlaszám:</t>
  </si>
  <si>
    <t>11744003-29915013-00000000</t>
  </si>
  <si>
    <t xml:space="preserve">Név :Nyíregyháza, Megyei Jogú Város    </t>
  </si>
  <si>
    <t xml:space="preserve">                                       </t>
  </si>
  <si>
    <t xml:space="preserve">Önkormányzata                          </t>
  </si>
  <si>
    <t xml:space="preserve">Cím :Nyíregyháza-Sóstófürdő,           </t>
  </si>
  <si>
    <t xml:space="preserve"> Kelt:      2017. február              </t>
  </si>
  <si>
    <t xml:space="preserve">Blaha Lujza sétány 15010/5. hrsz.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</si>
  <si>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</si>
  <si>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</si>
  <si>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</si>
  <si>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leírása:Modern Városok Program </t>
  </si>
  <si>
    <t xml:space="preserve"> Készítette   :.....................   </t>
  </si>
  <si>
    <t xml:space="preserve">Pangea Ökocentrum                                                             </t>
  </si>
  <si>
    <t xml:space="preserve">Statikai költségvetés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</si>
  <si>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</si>
  <si>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</si>
  <si>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</si>
  <si>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</si>
  <si>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</si>
  <si>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</si>
  <si>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</si>
  <si>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</si>
  <si>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</si>
  <si>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</si>
  <si>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</si>
  <si>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</si>
  <si>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</si>
  <si>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21-011-1.2.1</t>
  </si>
  <si>
    <t>Fejtett föld felrakása szállítóeszközre, géppel, talajosztály I-IV.</t>
  </si>
  <si>
    <t>21-011-1.2.2</t>
  </si>
  <si>
    <t>Fejtett föld elszállítása, talajosztály V-VII.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</si>
</sst>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67</v>
      </c>
      <c r="B1" s="20"/>
      <c r="C1" s="20"/>
      <c r="D1" s="20"/>
    </row>
    <row r="2" spans="1:4" s="14" customFormat="1" ht="15.75">
      <c r="A2" s="19" t="s">
        <v>68</v>
      </c>
      <c r="B2" s="20"/>
      <c r="C2" s="20"/>
      <c r="D2" s="20"/>
    </row>
    <row r="3" spans="1:4" s="14" customFormat="1" ht="15.75">
      <c r="A3" s="19" t="s">
        <v>69</v>
      </c>
      <c r="B3" s="20"/>
      <c r="C3" s="20"/>
      <c r="D3" s="20"/>
    </row>
    <row r="4" spans="1:4" ht="15.75">
      <c r="A4" s="21" t="s">
        <v>70</v>
      </c>
      <c r="B4" s="20"/>
      <c r="C4" s="20"/>
      <c r="D4" s="20"/>
    </row>
    <row r="5" spans="1:4" ht="15.75">
      <c r="A5" s="21" t="s">
        <v>71</v>
      </c>
      <c r="B5" s="20"/>
      <c r="C5" s="20"/>
      <c r="D5" s="20"/>
    </row>
    <row r="6" spans="1:4" ht="15.75">
      <c r="A6" s="21" t="s">
        <v>72</v>
      </c>
      <c r="B6" s="20"/>
      <c r="C6" s="20"/>
      <c r="D6" s="20"/>
    </row>
    <row r="7" spans="1:4" ht="15.75">
      <c r="A7" s="21" t="s">
        <v>73</v>
      </c>
      <c r="B7" s="20"/>
      <c r="C7" s="20"/>
      <c r="D7" s="20"/>
    </row>
    <row r="9" spans="1:3" ht="15.75">
      <c r="A9" s="10" t="s">
        <v>74</v>
      </c>
      <c r="C9" s="10" t="s">
        <v>75</v>
      </c>
    </row>
    <row r="10" spans="1:3" ht="15.75">
      <c r="A10" s="10" t="s">
        <v>76</v>
      </c>
      <c r="C10" s="10" t="s">
        <v>75</v>
      </c>
    </row>
    <row r="11" spans="1:3" ht="15.75">
      <c r="A11" s="10" t="s">
        <v>77</v>
      </c>
      <c r="C11" s="10" t="s">
        <v>78</v>
      </c>
    </row>
    <row r="12" spans="1:3" ht="15.75">
      <c r="A12" s="10" t="s">
        <v>79</v>
      </c>
      <c r="C12" s="10" t="s">
        <v>80</v>
      </c>
    </row>
    <row r="13" spans="1:3" ht="15.75">
      <c r="A13" s="10" t="s">
        <v>75</v>
      </c>
      <c r="C13" s="10" t="s">
        <v>81</v>
      </c>
    </row>
    <row r="14" spans="1:3" ht="15.75">
      <c r="A14" s="10" t="s">
        <v>75</v>
      </c>
      <c r="C14" s="10" t="s">
        <v>82</v>
      </c>
    </row>
    <row r="15" spans="1:3" ht="15.75">
      <c r="A15" s="10" t="s">
        <v>83</v>
      </c>
      <c r="C15" s="10" t="s">
        <v>84</v>
      </c>
    </row>
    <row r="16" ht="15.75">
      <c r="A16" s="10" t="s">
        <v>85</v>
      </c>
    </row>
    <row r="17" ht="15.75">
      <c r="A17" s="10" t="s">
        <v>86</v>
      </c>
    </row>
    <row r="18" ht="15.75">
      <c r="A18" s="10" t="s">
        <v>87</v>
      </c>
    </row>
    <row r="19" ht="15.75">
      <c r="A19" s="10" t="s">
        <v>87</v>
      </c>
    </row>
    <row r="20" ht="15.75">
      <c r="A20" s="10" t="s">
        <v>87</v>
      </c>
    </row>
    <row r="22" spans="1:4" ht="15.75">
      <c r="A22" s="22" t="s">
        <v>88</v>
      </c>
      <c r="B22" s="23"/>
      <c r="C22" s="23"/>
      <c r="D22" s="23"/>
    </row>
    <row r="23" spans="1:4" ht="15.75">
      <c r="A23" s="15" t="s">
        <v>89</v>
      </c>
      <c r="B23" s="15"/>
      <c r="C23" s="18" t="s">
        <v>90</v>
      </c>
      <c r="D23" s="18" t="s">
        <v>91</v>
      </c>
    </row>
    <row r="24" spans="1:4" ht="15.75">
      <c r="A24" s="15" t="s">
        <v>92</v>
      </c>
      <c r="B24" s="15"/>
      <c r="C24" s="15">
        <f>ROUND(SUM(Összesítő!B2:B7),0)</f>
        <v>0</v>
      </c>
      <c r="D24" s="15">
        <f>ROUND(SUM(Összesítő!C2:C7),0)</f>
        <v>0</v>
      </c>
    </row>
    <row r="25" spans="1:4" ht="15.75">
      <c r="A25" s="15" t="s">
        <v>93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94</v>
      </c>
      <c r="C26" s="24">
        <f>ROUND(C25+D25,0)</f>
        <v>0</v>
      </c>
      <c r="D26" s="24"/>
    </row>
    <row r="27" spans="1:4" ht="15.75">
      <c r="A27" s="15" t="s">
        <v>95</v>
      </c>
      <c r="B27" s="16">
        <v>0</v>
      </c>
      <c r="C27" s="25">
        <f>ROUND(C26*B27,0)</f>
        <v>0</v>
      </c>
      <c r="D27" s="25"/>
    </row>
    <row r="28" spans="1:4" ht="15.75">
      <c r="A28" s="15" t="s">
        <v>96</v>
      </c>
      <c r="B28" s="15"/>
      <c r="C28" s="26">
        <f>ROUND(C26+C27,0)</f>
        <v>0</v>
      </c>
      <c r="D28" s="26"/>
    </row>
    <row r="32" spans="2:3" ht="15.75">
      <c r="B32" s="24" t="s">
        <v>97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20</v>
      </c>
      <c r="B2" s="11">
        <f>'Zsaluzás és állványozás'!H8</f>
        <v>0</v>
      </c>
      <c r="C2" s="11">
        <f>'Zsaluzás és állványozás'!I8</f>
        <v>0</v>
      </c>
    </row>
    <row r="3" spans="1:3" ht="15.75">
      <c r="A3" s="11" t="s">
        <v>26</v>
      </c>
      <c r="B3" s="11">
        <f>'Irtás, föld- és sziklamunka'!H12</f>
        <v>0</v>
      </c>
      <c r="C3" s="11">
        <f>'Irtás, föld- és sziklamunka'!I12</f>
        <v>0</v>
      </c>
    </row>
    <row r="4" spans="1:3" ht="15.75">
      <c r="A4" s="11" t="s">
        <v>29</v>
      </c>
      <c r="B4" s="11">
        <f>Síkalapozás!H4</f>
        <v>0</v>
      </c>
      <c r="C4" s="11">
        <f>Síkalapozás!I4</f>
        <v>0</v>
      </c>
    </row>
    <row r="5" spans="1:3" ht="15.75">
      <c r="A5" s="11" t="s">
        <v>39</v>
      </c>
      <c r="B5" s="11">
        <f>Mélyalapozás!H10</f>
        <v>0</v>
      </c>
      <c r="C5" s="11">
        <f>Mélyalapozás!I10</f>
        <v>0</v>
      </c>
    </row>
    <row r="6" spans="1:3" ht="15.75">
      <c r="A6" s="11" t="s">
        <v>62</v>
      </c>
      <c r="B6" s="11">
        <f>'Helyszíni beton és vasbeton mun'!H22</f>
        <v>0</v>
      </c>
      <c r="C6" s="11">
        <f>'Helyszíni beton és vasbeton mun'!I22</f>
        <v>0</v>
      </c>
    </row>
    <row r="7" spans="1:3" ht="31.5">
      <c r="A7" s="11" t="s">
        <v>65</v>
      </c>
      <c r="B7" s="11">
        <f>'Fém- és könnyű épületszerkezet '!H4</f>
        <v>0</v>
      </c>
      <c r="C7" s="11">
        <f>'Fém- és könnyű épületszerkezet '!I4</f>
        <v>0</v>
      </c>
    </row>
    <row r="8" spans="1:3" s="12" customFormat="1" ht="15.75">
      <c r="A8" s="12" t="s">
        <v>66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161.76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15</v>
      </c>
      <c r="C4" s="2" t="s">
        <v>16</v>
      </c>
      <c r="D4" s="6">
        <v>173.92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17</v>
      </c>
      <c r="C6" s="2" t="s">
        <v>18</v>
      </c>
      <c r="D6" s="6">
        <v>173.92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98</v>
      </c>
      <c r="C2" s="2" t="s">
        <v>99</v>
      </c>
      <c r="D2" s="6">
        <v>128.17</v>
      </c>
      <c r="E2" s="1" t="s">
        <v>22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21</v>
      </c>
      <c r="C4" s="2" t="s">
        <v>23</v>
      </c>
      <c r="D4" s="6">
        <v>214.45</v>
      </c>
      <c r="E4" s="1" t="s">
        <v>22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24</v>
      </c>
      <c r="C6" s="2" t="s">
        <v>25</v>
      </c>
      <c r="D6" s="6">
        <v>214.45</v>
      </c>
      <c r="E6" s="1" t="s">
        <v>22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100</v>
      </c>
      <c r="C8" s="2" t="s">
        <v>101</v>
      </c>
      <c r="D8" s="6">
        <v>553.27</v>
      </c>
      <c r="E8" s="1" t="s">
        <v>22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102</v>
      </c>
      <c r="C10" s="2" t="s">
        <v>103</v>
      </c>
      <c r="D10" s="6">
        <v>553.27</v>
      </c>
      <c r="E10" s="1" t="s">
        <v>22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19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2.5">
      <c r="A2" s="8">
        <v>1</v>
      </c>
      <c r="B2" s="1" t="s">
        <v>27</v>
      </c>
      <c r="C2" s="2" t="s">
        <v>28</v>
      </c>
      <c r="D2" s="6">
        <v>66.29</v>
      </c>
      <c r="E2" s="1" t="s">
        <v>22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" sqref="F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30</v>
      </c>
      <c r="C2" s="2" t="s">
        <v>32</v>
      </c>
      <c r="D2" s="6">
        <v>378.15</v>
      </c>
      <c r="E2" s="1" t="s">
        <v>31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33</v>
      </c>
      <c r="C4" s="2" t="s">
        <v>34</v>
      </c>
      <c r="D4" s="6">
        <v>320.4</v>
      </c>
      <c r="E4" s="1" t="s">
        <v>31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35</v>
      </c>
      <c r="C6" s="2" t="s">
        <v>36</v>
      </c>
      <c r="D6" s="6">
        <v>199.8</v>
      </c>
      <c r="E6" s="1" t="s">
        <v>31</v>
      </c>
      <c r="H6" s="6">
        <f>ROUND(D6*F6,0)</f>
        <v>0</v>
      </c>
      <c r="I6" s="6">
        <f>ROUND(D6*G6,0)</f>
        <v>0</v>
      </c>
    </row>
    <row r="8" spans="1:9" ht="65.25">
      <c r="A8" s="8">
        <v>4</v>
      </c>
      <c r="B8" s="1" t="s">
        <v>37</v>
      </c>
      <c r="C8" s="2" t="s">
        <v>38</v>
      </c>
      <c r="D8" s="6">
        <v>553.27</v>
      </c>
      <c r="E8" s="1" t="s">
        <v>22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Mélyalapozás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20" sqref="F2:G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40</v>
      </c>
      <c r="C2" s="2" t="s">
        <v>41</v>
      </c>
      <c r="D2" s="6">
        <v>11.99</v>
      </c>
      <c r="E2" s="1" t="s">
        <v>22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42</v>
      </c>
      <c r="C4" s="2" t="s">
        <v>44</v>
      </c>
      <c r="D4" s="6">
        <v>2.997</v>
      </c>
      <c r="E4" s="1" t="s">
        <v>43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45</v>
      </c>
      <c r="C6" s="2" t="s">
        <v>46</v>
      </c>
      <c r="D6" s="6">
        <v>2.213</v>
      </c>
      <c r="E6" s="1" t="s">
        <v>43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47</v>
      </c>
      <c r="C8" s="2" t="s">
        <v>48</v>
      </c>
      <c r="D8" s="6">
        <v>14.987</v>
      </c>
      <c r="E8" s="1" t="s">
        <v>43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49</v>
      </c>
      <c r="C10" s="2" t="s">
        <v>50</v>
      </c>
      <c r="D10" s="6">
        <v>1.499</v>
      </c>
      <c r="E10" s="1" t="s">
        <v>43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51</v>
      </c>
      <c r="C12" s="2" t="s">
        <v>52</v>
      </c>
      <c r="D12" s="6">
        <v>1058.61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119.25">
      <c r="A14" s="8">
        <v>7</v>
      </c>
      <c r="B14" s="1" t="s">
        <v>53</v>
      </c>
      <c r="C14" s="2" t="s">
        <v>61</v>
      </c>
      <c r="D14" s="6">
        <v>34.78</v>
      </c>
      <c r="E14" s="1" t="s">
        <v>22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54</v>
      </c>
      <c r="C16" s="2" t="s">
        <v>56</v>
      </c>
      <c r="D16" s="6">
        <v>112</v>
      </c>
      <c r="E16" s="1" t="s">
        <v>55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57</v>
      </c>
      <c r="C18" s="2" t="s">
        <v>58</v>
      </c>
      <c r="D18" s="6">
        <v>64</v>
      </c>
      <c r="E18" s="1" t="s">
        <v>55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59</v>
      </c>
      <c r="C20" s="2" t="s">
        <v>60</v>
      </c>
      <c r="D20" s="6">
        <v>891</v>
      </c>
      <c r="E20" s="1" t="s">
        <v>55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19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00390625" style="6" bestFit="1" customWidth="1"/>
    <col min="9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63</v>
      </c>
      <c r="C2" s="2" t="s">
        <v>64</v>
      </c>
      <c r="D2" s="6">
        <v>17.55</v>
      </c>
      <c r="E2" s="1" t="s">
        <v>43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FCG_01</dc:creator>
  <cp:keywords/>
  <dc:description/>
  <cp:lastModifiedBy>FCG_01</cp:lastModifiedBy>
  <dcterms:created xsi:type="dcterms:W3CDTF">2017-02-16T09:43:23Z</dcterms:created>
  <dcterms:modified xsi:type="dcterms:W3CDTF">2017-03-17T10:27:44Z</dcterms:modified>
  <cp:category/>
  <cp:version/>
  <cp:contentType/>
  <cp:contentStatus/>
</cp:coreProperties>
</file>